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Z:\bl\Referat Zakupów Strategicznych\Milena Napierała\2026\755\9. SWZ\"/>
    </mc:Choice>
  </mc:AlternateContent>
  <xr:revisionPtr revIDLastSave="0" documentId="13_ncr:1_{7C93563A-A4C0-437B-9790-553AC060D48F}" xr6:coauthVersionLast="47" xr6:coauthVersionMax="47" xr10:uidLastSave="{00000000-0000-0000-0000-000000000000}"/>
  <bookViews>
    <workbookView xWindow="28680" yWindow="-120" windowWidth="29040" windowHeight="17520" activeTab="1" xr2:uid="{00000000-000D-0000-FFFF-FFFF00000000}"/>
  </bookViews>
  <sheets>
    <sheet name="Zadanie nr 1 -Zaciski nn" sheetId="28" r:id="rId1"/>
    <sheet name="Zadanie nr 2 - Zaciski SN" sheetId="29" r:id="rId2"/>
  </sheets>
  <definedNames>
    <definedName name="_xlnm._FilterDatabase" localSheetId="0" hidden="1">'Zadanie nr 1 -Zaciski nn'!$A$7:$D$7</definedName>
    <definedName name="_xlnm._FilterDatabase" localSheetId="1" hidden="1">'Zadanie nr 2 - Zaciski SN'!$A$7:$D$7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9" l="1"/>
  <c r="F11" i="29"/>
  <c r="H11" i="29" s="1"/>
  <c r="G10" i="29"/>
  <c r="F10" i="29"/>
  <c r="H10" i="29" s="1"/>
  <c r="G9" i="29"/>
  <c r="F9" i="29"/>
  <c r="H9" i="29" s="1"/>
  <c r="G9" i="28"/>
  <c r="F9" i="28"/>
  <c r="F10" i="28"/>
  <c r="F11" i="28"/>
  <c r="G11" i="28"/>
  <c r="F12" i="28"/>
  <c r="G12" i="28"/>
  <c r="F13" i="28"/>
  <c r="G13" i="28"/>
  <c r="F14" i="28"/>
  <c r="G14" i="28"/>
  <c r="F15" i="28"/>
  <c r="G15" i="28"/>
  <c r="F16" i="28"/>
  <c r="G16" i="28"/>
  <c r="F17" i="28"/>
  <c r="G17" i="28"/>
  <c r="G18" i="28"/>
  <c r="F18" i="28"/>
  <c r="F19" i="28"/>
  <c r="G19" i="28"/>
  <c r="F20" i="28"/>
  <c r="G20" i="28"/>
  <c r="F21" i="28"/>
  <c r="G21" i="28"/>
  <c r="F22" i="28"/>
  <c r="G22" i="28"/>
  <c r="F23" i="28"/>
  <c r="G23" i="28"/>
  <c r="F24" i="28"/>
  <c r="G24" i="28"/>
  <c r="F25" i="28"/>
  <c r="G25" i="28"/>
  <c r="F26" i="28"/>
  <c r="G26" i="28"/>
  <c r="F27" i="28"/>
  <c r="G27" i="28"/>
  <c r="F28" i="28"/>
  <c r="G28" i="28"/>
  <c r="F29" i="28"/>
  <c r="G29" i="28"/>
  <c r="F30" i="28"/>
  <c r="G30" i="28"/>
  <c r="G12" i="29" l="1"/>
  <c r="H12" i="29"/>
  <c r="G10" i="28"/>
  <c r="H13" i="28" l="1"/>
  <c r="H14" i="28" l="1"/>
  <c r="H15" i="28"/>
  <c r="H16" i="28" l="1"/>
  <c r="H30" i="28" l="1"/>
  <c r="H29" i="28"/>
  <c r="H23" i="28"/>
  <c r="H21" i="28"/>
  <c r="H17" i="28"/>
  <c r="H9" i="28"/>
  <c r="H18" i="28" l="1"/>
  <c r="H26" i="28"/>
  <c r="H22" i="28"/>
  <c r="H10" i="28"/>
  <c r="H11" i="28"/>
  <c r="H19" i="28"/>
  <c r="H25" i="28"/>
  <c r="H20" i="28" l="1"/>
  <c r="H12" i="28"/>
  <c r="G31" i="28"/>
  <c r="H28" i="28"/>
  <c r="H27" i="28"/>
  <c r="H24" i="28"/>
  <c r="H31" i="28" l="1"/>
</calcChain>
</file>

<file path=xl/sharedStrings.xml><?xml version="1.0" encoding="utf-8"?>
<sst xmlns="http://schemas.openxmlformats.org/spreadsheetml/2006/main" count="111" uniqueCount="68">
  <si>
    <t>L.p.</t>
  </si>
  <si>
    <t>JEDN.</t>
  </si>
  <si>
    <t>NAZWA PRODUCENTA</t>
  </si>
  <si>
    <t>NUMER KATALOGOWY</t>
  </si>
  <si>
    <t>SUMA</t>
  </si>
  <si>
    <t>SZCZEGÓŁOWY FORMULARZ CENOWY STANOWIĄCY ZAŁĄCZNIK DO FORMULARZA OFERTOWEGO</t>
  </si>
  <si>
    <t>zł netto</t>
  </si>
  <si>
    <t>zł brutto</t>
  </si>
  <si>
    <t>NAZWA ASORTYMENTU</t>
  </si>
  <si>
    <t xml:space="preserve">SZACOWANY
ILOŚĆ KOMPLETÓW </t>
  </si>
  <si>
    <t>Zacisk M12 - PIONOWY</t>
  </si>
  <si>
    <t>komplet = 4 szt.</t>
  </si>
  <si>
    <t>Osłona do zacisku M12 - PIONOWA</t>
  </si>
  <si>
    <t>Zacisk M12 - POZIOMY</t>
  </si>
  <si>
    <t>Osłona do zacisku M12 - POZIOMA</t>
  </si>
  <si>
    <t>Zacisk M20 - PIONOWY</t>
  </si>
  <si>
    <t>Osłona do zacisku M20 - PIONOWA</t>
  </si>
  <si>
    <t>Zacisk M20 - POZIOMY</t>
  </si>
  <si>
    <t>Osłona do zacisku M20 - POZIOMA</t>
  </si>
  <si>
    <t>Zacisk M30x2 - PIONOWY</t>
  </si>
  <si>
    <t>Osłona do zacisku M30x2 - PIONOWA</t>
  </si>
  <si>
    <t>Zacisk M30x2 - POZIOMY</t>
  </si>
  <si>
    <t>Osłona do zacisku M30x2 - POZIOMA</t>
  </si>
  <si>
    <t xml:space="preserve">Zacisk M12  - POZIOMY - pojedynczy przewod glowny </t>
  </si>
  <si>
    <t>Osłona do zacisku M12 - POZIOMY</t>
  </si>
  <si>
    <t xml:space="preserve">Zacisk M16  - POZIOMY - pojedynczy przewod glowny </t>
  </si>
  <si>
    <t>Osłona do zacisku M16 - POZIOMY</t>
  </si>
  <si>
    <t xml:space="preserve">Zacisk M20  - POZIOMY - pojedynczy przewod glowny </t>
  </si>
  <si>
    <t>Osłona do zacisku M20 - POZIOMY</t>
  </si>
  <si>
    <t>Zaciski transformatorowe nn</t>
  </si>
  <si>
    <t>CENA ŁĄCZNA</t>
  </si>
  <si>
    <t>Zacisk M16 - PIONOWY</t>
  </si>
  <si>
    <t>Osłona do zacisku M16 - PIONOWA</t>
  </si>
  <si>
    <t>Zacisk M16 - POZIOMY</t>
  </si>
  <si>
    <t>Osłona do zacisku M16 - POZIOMA</t>
  </si>
  <si>
    <t>Oferowana cena</t>
  </si>
  <si>
    <t>Załącznik  1.1 - Zestawienie cen jednostkowych</t>
  </si>
  <si>
    <t>Imię i nazwisko przedstawiciela(i) Wykonawcy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</si>
  <si>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</si>
  <si>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</si>
  <si>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</si>
  <si>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</si>
  <si>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</si>
  <si>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</si>
  <si>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</si>
  <si>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</si>
  <si>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</si>
  <si>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</si>
  <si>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</si>
  <si>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</si>
  <si>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</si>
  <si>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</si>
  <si>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</si>
  <si>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</si>
  <si>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</si>
  <si>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</si>
  <si>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</si>
  <si>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</si>
  <si>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</si>
  <si>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</si>
  <si>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Zacisk M12 - mosiężny</t>
  </si>
  <si>
    <t>Zacisk M12 - aluminiowy</t>
  </si>
  <si>
    <t>Osłona do zacisku M12 70mm2</t>
  </si>
  <si>
    <t>szt</t>
  </si>
  <si>
    <t>JEDN. M.</t>
  </si>
  <si>
    <t>RPUZ/P/0755/2025/DL/IM</t>
  </si>
  <si>
    <t>Zaciski transformatorowe SN</t>
  </si>
  <si>
    <t>RPUZ/P/0755/2025/DI/IM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</si>
</sst>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32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</font>
    <font>
      <b/>
      <i/>
      <sz val="1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1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18"/>
      <color indexed="8"/>
      <name val="Calibri"/>
      <family val="2"/>
      <charset val="238"/>
    </font>
    <font>
      <b/>
      <sz val="16"/>
      <name val="Calibri"/>
      <family val="2"/>
      <charset val="238"/>
    </font>
    <font>
      <b/>
      <i/>
      <sz val="14"/>
      <name val="Calibri"/>
      <family val="2"/>
      <charset val="238"/>
      <scheme val="minor"/>
    </font>
    <font>
      <b/>
      <sz val="18"/>
      <name val="Calibri"/>
      <family val="2"/>
      <charset val="238"/>
    </font>
    <font>
      <sz val="16"/>
      <name val="Calibri"/>
      <family val="2"/>
      <charset val="238"/>
    </font>
    <font>
      <b/>
      <sz val="12"/>
      <color theme="1"/>
      <name val="Tahoma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 style="hair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9" fontId="9" fillId="0" borderId="0" applyFont="0" applyFill="0" applyBorder="0" applyAlignment="0" applyProtection="0"/>
    <xf numFmtId="0" fontId="23" fillId="0" borderId="0"/>
    <xf numFmtId="44" fontId="9" fillId="0" borderId="0" applyFont="0" applyFill="0" applyBorder="0" applyAlignment="0" applyProtection="0"/>
    <xf numFmtId="0" fontId="9" fillId="0" borderId="0"/>
  </cellStyleXfs>
  <cellXfs count="62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7" fillId="18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18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19" borderId="0" xfId="0" applyFont="1" applyFill="1" applyAlignment="1">
      <alignment vertical="center"/>
    </xf>
    <xf numFmtId="0" fontId="8" fillId="17" borderId="0" xfId="0" applyFont="1" applyFill="1" applyAlignment="1">
      <alignment horizontal="center" vertical="center"/>
    </xf>
    <xf numFmtId="0" fontId="8" fillId="17" borderId="4" xfId="0" applyFont="1" applyFill="1" applyBorder="1" applyAlignment="1">
      <alignment horizontal="left" vertical="center"/>
    </xf>
    <xf numFmtId="0" fontId="13" fillId="17" borderId="0" xfId="0" applyFont="1" applyFill="1" applyAlignment="1">
      <alignment vertical="center"/>
    </xf>
    <xf numFmtId="0" fontId="6" fillId="17" borderId="0" xfId="0" applyFont="1" applyFill="1" applyAlignment="1">
      <alignment horizontal="center" vertical="center"/>
    </xf>
    <xf numFmtId="0" fontId="13" fillId="17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44" fontId="16" fillId="0" borderId="0" xfId="24" applyFont="1" applyAlignment="1">
      <alignment horizontal="center" vertical="center"/>
    </xf>
    <xf numFmtId="44" fontId="9" fillId="0" borderId="0" xfId="24" applyFont="1" applyAlignment="1">
      <alignment vertical="center"/>
    </xf>
    <xf numFmtId="0" fontId="14" fillId="20" borderId="5" xfId="0" applyFont="1" applyFill="1" applyBorder="1" applyAlignment="1">
      <alignment horizontal="center" vertical="center" wrapText="1"/>
    </xf>
    <xf numFmtId="0" fontId="24" fillId="22" borderId="6" xfId="0" applyFont="1" applyFill="1" applyBorder="1" applyAlignment="1">
      <alignment horizontal="center" vertical="center"/>
    </xf>
    <xf numFmtId="0" fontId="24" fillId="22" borderId="7" xfId="0" applyFont="1" applyFill="1" applyBorder="1" applyAlignment="1">
      <alignment horizontal="center" vertical="center"/>
    </xf>
    <xf numFmtId="0" fontId="24" fillId="22" borderId="8" xfId="0" applyFont="1" applyFill="1" applyBorder="1" applyAlignment="1">
      <alignment horizontal="center" vertical="center"/>
    </xf>
    <xf numFmtId="0" fontId="22" fillId="19" borderId="5" xfId="0" applyFont="1" applyFill="1" applyBorder="1" applyAlignment="1">
      <alignment vertical="center" wrapText="1"/>
    </xf>
    <xf numFmtId="3" fontId="25" fillId="23" borderId="5" xfId="0" applyNumberFormat="1" applyFont="1" applyFill="1" applyBorder="1" applyAlignment="1">
      <alignment horizontal="center" vertical="center"/>
    </xf>
    <xf numFmtId="44" fontId="26" fillId="20" borderId="5" xfId="24" applyFont="1" applyFill="1" applyBorder="1" applyAlignment="1">
      <alignment horizontal="center" vertical="center" wrapText="1"/>
    </xf>
    <xf numFmtId="44" fontId="15" fillId="20" borderId="5" xfId="24" applyFont="1" applyFill="1" applyBorder="1" applyAlignment="1">
      <alignment horizontal="center" vertical="center" wrapText="1"/>
    </xf>
    <xf numFmtId="3" fontId="27" fillId="23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26" fillId="20" borderId="5" xfId="22" applyNumberFormat="1" applyFont="1" applyFill="1" applyBorder="1" applyAlignment="1">
      <alignment horizontal="center" vertical="center" wrapText="1"/>
    </xf>
    <xf numFmtId="164" fontId="26" fillId="20" borderId="5" xfId="24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44" fontId="19" fillId="21" borderId="11" xfId="24" applyFont="1" applyFill="1" applyBorder="1" applyAlignment="1">
      <alignment horizontal="center" vertical="center" wrapText="1"/>
    </xf>
    <xf numFmtId="9" fontId="22" fillId="0" borderId="11" xfId="22" applyFont="1" applyBorder="1" applyAlignment="1">
      <alignment horizontal="center" vertical="center"/>
    </xf>
    <xf numFmtId="0" fontId="28" fillId="22" borderId="6" xfId="0" applyFont="1" applyFill="1" applyBorder="1" applyAlignment="1">
      <alignment horizontal="center" vertical="center"/>
    </xf>
    <xf numFmtId="164" fontId="19" fillId="20" borderId="5" xfId="22" applyNumberFormat="1" applyFont="1" applyFill="1" applyBorder="1" applyAlignment="1">
      <alignment horizontal="center" vertical="center" wrapText="1"/>
    </xf>
    <xf numFmtId="164" fontId="19" fillId="20" borderId="5" xfId="24" applyNumberFormat="1" applyFont="1" applyFill="1" applyBorder="1" applyAlignment="1">
      <alignment horizontal="center" vertical="center" wrapText="1"/>
    </xf>
    <xf numFmtId="44" fontId="29" fillId="20" borderId="5" xfId="24" applyFont="1" applyFill="1" applyBorder="1" applyAlignment="1">
      <alignment horizontal="center" vertical="center" wrapText="1"/>
    </xf>
    <xf numFmtId="44" fontId="19" fillId="20" borderId="5" xfId="24" applyFont="1" applyFill="1" applyBorder="1" applyAlignment="1">
      <alignment horizontal="center" vertical="center" wrapText="1"/>
    </xf>
    <xf numFmtId="0" fontId="30" fillId="20" borderId="5" xfId="0" applyFont="1" applyFill="1" applyBorder="1" applyAlignment="1">
      <alignment horizontal="center" vertical="center" wrapText="1"/>
    </xf>
    <xf numFmtId="0" fontId="28" fillId="22" borderId="7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0" fontId="7" fillId="18" borderId="1" xfId="0" applyFont="1" applyFill="1" applyBorder="1" applyAlignment="1">
      <alignment horizontal="center" vertical="center" wrapText="1"/>
    </xf>
    <xf numFmtId="0" fontId="7" fillId="18" borderId="3" xfId="0" applyFont="1" applyFill="1" applyBorder="1" applyAlignment="1">
      <alignment horizontal="center" vertical="center" wrapText="1"/>
    </xf>
    <xf numFmtId="0" fontId="22" fillId="19" borderId="0" xfId="0" applyFont="1" applyFill="1" applyAlignment="1">
      <alignment horizontal="center" vertical="center" wrapText="1"/>
    </xf>
    <xf numFmtId="0" fontId="22" fillId="19" borderId="1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/>
    </xf>
    <xf numFmtId="0" fontId="24" fillId="22" borderId="5" xfId="0" applyFont="1" applyFill="1" applyBorder="1" applyAlignment="1">
      <alignment horizontal="center" vertical="center"/>
    </xf>
    <xf numFmtId="0" fontId="28" fillId="22" borderId="5" xfId="0" applyFont="1" applyFill="1" applyBorder="1" applyAlignment="1">
      <alignment horizontal="center" vertical="center"/>
    </xf>
  </cellXfs>
  <cellStyles count="26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Neutralne" xfId="20" xr:uid="{00000000-0005-0000-0000-000013000000}"/>
    <cellStyle name="Normalny" xfId="0" builtinId="0"/>
    <cellStyle name="Normalny 2" xfId="25" xr:uid="{6341084E-26D4-4ADE-AAED-DDC156E7F3BF}"/>
    <cellStyle name="Normalny 3" xfId="23" xr:uid="{00000000-0005-0000-0000-000015000000}"/>
    <cellStyle name="Procentowy" xfId="22" builtinId="5"/>
    <cellStyle name="Walutowy" xfId="24" builtinId="4"/>
    <cellStyle name="Złe" xfId="21" xr:uid="{00000000-0005-0000-0000-000018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1582965</xdr:colOff>
      <xdr:row>1</xdr:row>
      <xdr:rowOff>260804</xdr:rowOff>
    </xdr:from>
    <xdr:to>
      <xdr:col>9</xdr:col>
      <xdr:colOff>1758951</xdr:colOff>
      <xdr:row>5</xdr:row>
      <xdr:rowOff>345767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1340" y="260804"/>
          <a:ext cx="2001611" cy="10850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1582965</xdr:colOff>
      <xdr:row>1</xdr:row>
      <xdr:rowOff>260804</xdr:rowOff>
    </xdr:from>
    <xdr:to>
      <xdr:col>9</xdr:col>
      <xdr:colOff>1758951</xdr:colOff>
      <xdr:row>5</xdr:row>
      <xdr:rowOff>345767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8DCC9BD-BE07-44B8-B64A-64A1B331B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13265" y="260804"/>
          <a:ext cx="1995261" cy="1075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8"/>
  <sheetViews>
    <sheetView showGridLines="0" topLeftCell="A2" zoomScale="60" zoomScaleNormal="60" zoomScalePageLayoutView="55" workbookViewId="0">
      <selection activeCell="L16" sqref="L16"/>
    </sheetView>
  </sheetViews>
  <sheetFormatPr defaultRowHeight="15"/>
  <cols>
    <col min="1" max="1" width="5.5703125" style="4" customWidth="1"/>
    <col min="2" max="2" width="72.85546875" style="4" customWidth="1"/>
    <col min="3" max="3" width="22" style="12" bestFit="1" customWidth="1"/>
    <col min="4" max="4" width="19.140625" style="5" customWidth="1"/>
    <col min="5" max="5" width="17.7109375" style="11" bestFit="1" customWidth="1"/>
    <col min="6" max="6" width="21.5703125" style="11" customWidth="1"/>
    <col min="7" max="7" width="24.28515625" style="11" bestFit="1" customWidth="1"/>
    <col min="8" max="8" width="24.28515625" style="11" customWidth="1"/>
    <col min="9" max="9" width="27.28515625" style="12" bestFit="1" customWidth="1"/>
    <col min="10" max="10" width="27.85546875" style="12" bestFit="1" customWidth="1"/>
    <col min="11" max="16384" width="9.140625" style="11"/>
  </cols>
  <sheetData>
    <row r="1" spans="1:10" ht="21" hidden="1">
      <c r="A1" s="1"/>
      <c r="B1" s="1"/>
      <c r="D1" s="2"/>
      <c r="I1" s="11"/>
      <c r="J1" s="11"/>
    </row>
    <row r="2" spans="1:10" ht="21">
      <c r="A2" s="1"/>
      <c r="B2" s="33" t="s">
        <v>36</v>
      </c>
      <c r="D2" s="2"/>
      <c r="I2" s="59" t="s">
        <v>67</v>
      </c>
      <c r="J2" s="59"/>
    </row>
    <row r="3" spans="1:10" ht="21">
      <c r="A3" s="1"/>
      <c r="B3" s="1"/>
      <c r="D3" s="2"/>
      <c r="I3" s="11"/>
      <c r="J3" s="11"/>
    </row>
    <row r="4" spans="1:10" ht="26.25">
      <c r="A4" s="1"/>
      <c r="B4" s="6" t="s">
        <v>5</v>
      </c>
      <c r="C4" s="2"/>
      <c r="D4" s="12"/>
      <c r="I4" s="11"/>
      <c r="J4" s="11"/>
    </row>
    <row r="5" spans="1:10" ht="9.75" customHeight="1">
      <c r="A5" s="1"/>
      <c r="B5" s="6"/>
      <c r="C5" s="2"/>
      <c r="D5" s="12"/>
      <c r="I5" s="11"/>
      <c r="J5" s="11"/>
    </row>
    <row r="6" spans="1:10" ht="30" customHeight="1">
      <c r="A6" s="3"/>
      <c r="B6" s="15" t="s">
        <v>29</v>
      </c>
      <c r="C6" s="2"/>
      <c r="D6" s="12"/>
      <c r="I6" s="11"/>
      <c r="J6" s="11"/>
    </row>
    <row r="7" spans="1:10" s="14" customFormat="1" ht="56.25">
      <c r="A7" s="13" t="s">
        <v>0</v>
      </c>
      <c r="B7" s="13" t="s">
        <v>8</v>
      </c>
      <c r="C7" s="10" t="s">
        <v>1</v>
      </c>
      <c r="D7" s="10" t="s">
        <v>9</v>
      </c>
      <c r="E7" s="55" t="s">
        <v>35</v>
      </c>
      <c r="F7" s="56"/>
      <c r="G7" s="55" t="s">
        <v>30</v>
      </c>
      <c r="H7" s="56"/>
      <c r="I7" s="10" t="s">
        <v>2</v>
      </c>
      <c r="J7" s="10" t="s">
        <v>3</v>
      </c>
    </row>
    <row r="8" spans="1:10" s="14" customFormat="1" ht="21">
      <c r="A8" s="16"/>
      <c r="B8" s="17"/>
      <c r="C8" s="18"/>
      <c r="D8" s="19"/>
      <c r="E8" s="20" t="s">
        <v>6</v>
      </c>
      <c r="F8" s="20" t="s">
        <v>7</v>
      </c>
      <c r="G8" s="20" t="s">
        <v>6</v>
      </c>
      <c r="H8" s="20" t="s">
        <v>7</v>
      </c>
      <c r="I8" s="18"/>
      <c r="J8" s="18"/>
    </row>
    <row r="9" spans="1:10" ht="23.25">
      <c r="A9" s="39" t="s">
        <v>38</v>
      </c>
      <c r="B9" s="28" t="s">
        <v>10</v>
      </c>
      <c r="C9" s="28" t="s">
        <v>11</v>
      </c>
      <c r="D9" s="32">
        <v>400</v>
      </c>
      <c r="E9" s="40"/>
      <c r="F9" s="41">
        <f>+E9*1.23</f>
        <v>0</v>
      </c>
      <c r="G9" s="42">
        <f>+D9*E9</f>
        <v>0</v>
      </c>
      <c r="H9" s="43">
        <f t="shared" ref="H9:H30" si="0">+D9*F9</f>
        <v>0</v>
      </c>
      <c r="I9" s="44"/>
      <c r="J9" s="44"/>
    </row>
    <row r="10" spans="1:10" ht="23.25">
      <c r="A10" s="45" t="s">
        <v>39</v>
      </c>
      <c r="B10" s="28" t="s">
        <v>12</v>
      </c>
      <c r="C10" s="28" t="s">
        <v>11</v>
      </c>
      <c r="D10" s="32">
        <v>400</v>
      </c>
      <c r="E10" s="40"/>
      <c r="F10" s="41">
        <f t="shared" ref="F10:F30" si="1">+E10*1.23</f>
        <v>0</v>
      </c>
      <c r="G10" s="42">
        <f t="shared" ref="G10:G30" si="2">+D10*E10</f>
        <v>0</v>
      </c>
      <c r="H10" s="43">
        <f t="shared" si="0"/>
        <v>0</v>
      </c>
      <c r="I10" s="44"/>
      <c r="J10" s="44"/>
    </row>
    <row r="11" spans="1:10" ht="23.25">
      <c r="A11" s="39" t="s">
        <v>40</v>
      </c>
      <c r="B11" s="28" t="s">
        <v>13</v>
      </c>
      <c r="C11" s="28" t="s">
        <v>11</v>
      </c>
      <c r="D11" s="32">
        <v>400</v>
      </c>
      <c r="E11" s="40"/>
      <c r="F11" s="41">
        <f t="shared" si="1"/>
        <v>0</v>
      </c>
      <c r="G11" s="42">
        <f t="shared" si="2"/>
        <v>0</v>
      </c>
      <c r="H11" s="43">
        <f t="shared" si="0"/>
        <v>0</v>
      </c>
      <c r="I11" s="44"/>
      <c r="J11" s="44"/>
    </row>
    <row r="12" spans="1:10" ht="23.25">
      <c r="A12" s="45" t="s">
        <v>41</v>
      </c>
      <c r="B12" s="28" t="s">
        <v>14</v>
      </c>
      <c r="C12" s="28" t="s">
        <v>11</v>
      </c>
      <c r="D12" s="32">
        <v>400</v>
      </c>
      <c r="E12" s="40"/>
      <c r="F12" s="41">
        <f t="shared" si="1"/>
        <v>0</v>
      </c>
      <c r="G12" s="42">
        <f t="shared" si="2"/>
        <v>0</v>
      </c>
      <c r="H12" s="43">
        <f t="shared" si="0"/>
        <v>0</v>
      </c>
      <c r="I12" s="44"/>
      <c r="J12" s="44"/>
    </row>
    <row r="13" spans="1:10" ht="23.25">
      <c r="A13" s="39" t="s">
        <v>42</v>
      </c>
      <c r="B13" s="28" t="s">
        <v>31</v>
      </c>
      <c r="C13" s="28" t="s">
        <v>11</v>
      </c>
      <c r="D13" s="32">
        <v>70</v>
      </c>
      <c r="E13" s="40"/>
      <c r="F13" s="41">
        <f>+E13*1.23</f>
        <v>0</v>
      </c>
      <c r="G13" s="42">
        <f>+D13*E13</f>
        <v>0</v>
      </c>
      <c r="H13" s="43">
        <f t="shared" ref="H13:H16" si="3">+D13*F13</f>
        <v>0</v>
      </c>
      <c r="I13" s="44"/>
      <c r="J13" s="44"/>
    </row>
    <row r="14" spans="1:10" ht="23.25">
      <c r="A14" s="45" t="s">
        <v>43</v>
      </c>
      <c r="B14" s="28" t="s">
        <v>32</v>
      </c>
      <c r="C14" s="28" t="s">
        <v>11</v>
      </c>
      <c r="D14" s="32">
        <v>70</v>
      </c>
      <c r="E14" s="40"/>
      <c r="F14" s="41">
        <f t="shared" ref="F14:F16" si="4">+E14*1.23</f>
        <v>0</v>
      </c>
      <c r="G14" s="42">
        <f t="shared" ref="G14:G16" si="5">+D14*E14</f>
        <v>0</v>
      </c>
      <c r="H14" s="43">
        <f t="shared" si="3"/>
        <v>0</v>
      </c>
      <c r="I14" s="44"/>
      <c r="J14" s="44"/>
    </row>
    <row r="15" spans="1:10" ht="23.25">
      <c r="A15" s="39" t="s">
        <v>44</v>
      </c>
      <c r="B15" s="28" t="s">
        <v>33</v>
      </c>
      <c r="C15" s="28" t="s">
        <v>11</v>
      </c>
      <c r="D15" s="32">
        <v>70</v>
      </c>
      <c r="E15" s="40"/>
      <c r="F15" s="41">
        <f t="shared" si="4"/>
        <v>0</v>
      </c>
      <c r="G15" s="42">
        <f t="shared" si="5"/>
        <v>0</v>
      </c>
      <c r="H15" s="43">
        <f t="shared" si="3"/>
        <v>0</v>
      </c>
      <c r="I15" s="44"/>
      <c r="J15" s="44"/>
    </row>
    <row r="16" spans="1:10" ht="23.25">
      <c r="A16" s="45" t="s">
        <v>45</v>
      </c>
      <c r="B16" s="28" t="s">
        <v>34</v>
      </c>
      <c r="C16" s="28" t="s">
        <v>11</v>
      </c>
      <c r="D16" s="32">
        <v>70</v>
      </c>
      <c r="E16" s="40"/>
      <c r="F16" s="41">
        <f t="shared" si="4"/>
        <v>0</v>
      </c>
      <c r="G16" s="42">
        <f t="shared" si="5"/>
        <v>0</v>
      </c>
      <c r="H16" s="43">
        <f t="shared" si="3"/>
        <v>0</v>
      </c>
      <c r="I16" s="44"/>
      <c r="J16" s="44"/>
    </row>
    <row r="17" spans="1:10" ht="23.25">
      <c r="A17" s="39" t="s">
        <v>46</v>
      </c>
      <c r="B17" s="28" t="s">
        <v>15</v>
      </c>
      <c r="C17" s="28" t="s">
        <v>11</v>
      </c>
      <c r="D17" s="32">
        <v>350</v>
      </c>
      <c r="E17" s="40"/>
      <c r="F17" s="41">
        <f t="shared" si="1"/>
        <v>0</v>
      </c>
      <c r="G17" s="42">
        <f t="shared" si="2"/>
        <v>0</v>
      </c>
      <c r="H17" s="43">
        <f t="shared" si="0"/>
        <v>0</v>
      </c>
      <c r="I17" s="44"/>
      <c r="J17" s="44"/>
    </row>
    <row r="18" spans="1:10" ht="23.25">
      <c r="A18" s="45" t="s">
        <v>47</v>
      </c>
      <c r="B18" s="28" t="s">
        <v>16</v>
      </c>
      <c r="C18" s="28" t="s">
        <v>11</v>
      </c>
      <c r="D18" s="32">
        <v>350</v>
      </c>
      <c r="E18" s="40"/>
      <c r="F18" s="41">
        <f t="shared" si="1"/>
        <v>0</v>
      </c>
      <c r="G18" s="42">
        <f t="shared" si="2"/>
        <v>0</v>
      </c>
      <c r="H18" s="43">
        <f t="shared" si="0"/>
        <v>0</v>
      </c>
      <c r="I18" s="44"/>
      <c r="J18" s="44"/>
    </row>
    <row r="19" spans="1:10" ht="23.25">
      <c r="A19" s="39" t="s">
        <v>48</v>
      </c>
      <c r="B19" s="28" t="s">
        <v>17</v>
      </c>
      <c r="C19" s="28" t="s">
        <v>11</v>
      </c>
      <c r="D19" s="32">
        <v>350</v>
      </c>
      <c r="E19" s="40"/>
      <c r="F19" s="41">
        <f t="shared" si="1"/>
        <v>0</v>
      </c>
      <c r="G19" s="42">
        <f t="shared" si="2"/>
        <v>0</v>
      </c>
      <c r="H19" s="43">
        <f t="shared" si="0"/>
        <v>0</v>
      </c>
      <c r="I19" s="44"/>
      <c r="J19" s="44"/>
    </row>
    <row r="20" spans="1:10" ht="23.25">
      <c r="A20" s="45" t="s">
        <v>49</v>
      </c>
      <c r="B20" s="28" t="s">
        <v>18</v>
      </c>
      <c r="C20" s="28" t="s">
        <v>11</v>
      </c>
      <c r="D20" s="32">
        <v>350</v>
      </c>
      <c r="E20" s="40"/>
      <c r="F20" s="41">
        <f t="shared" si="1"/>
        <v>0</v>
      </c>
      <c r="G20" s="42">
        <f t="shared" si="2"/>
        <v>0</v>
      </c>
      <c r="H20" s="43">
        <f t="shared" si="0"/>
        <v>0</v>
      </c>
      <c r="I20" s="44"/>
      <c r="J20" s="44"/>
    </row>
    <row r="21" spans="1:10" ht="23.25">
      <c r="A21" s="25" t="s">
        <v>50</v>
      </c>
      <c r="B21" s="28" t="s">
        <v>19</v>
      </c>
      <c r="C21" s="28" t="s">
        <v>11</v>
      </c>
      <c r="D21" s="29">
        <v>90</v>
      </c>
      <c r="E21" s="34"/>
      <c r="F21" s="35">
        <f t="shared" si="1"/>
        <v>0</v>
      </c>
      <c r="G21" s="31">
        <f t="shared" si="2"/>
        <v>0</v>
      </c>
      <c r="H21" s="30">
        <f t="shared" si="0"/>
        <v>0</v>
      </c>
      <c r="I21" s="24"/>
      <c r="J21" s="24"/>
    </row>
    <row r="22" spans="1:10" ht="23.25">
      <c r="A22" s="26" t="s">
        <v>51</v>
      </c>
      <c r="B22" s="28" t="s">
        <v>20</v>
      </c>
      <c r="C22" s="28" t="s">
        <v>11</v>
      </c>
      <c r="D22" s="29">
        <v>90</v>
      </c>
      <c r="E22" s="34"/>
      <c r="F22" s="35">
        <f t="shared" si="1"/>
        <v>0</v>
      </c>
      <c r="G22" s="31">
        <f t="shared" si="2"/>
        <v>0</v>
      </c>
      <c r="H22" s="30">
        <f t="shared" si="0"/>
        <v>0</v>
      </c>
      <c r="I22" s="24"/>
      <c r="J22" s="24"/>
    </row>
    <row r="23" spans="1:10" ht="23.25">
      <c r="A23" s="25" t="s">
        <v>52</v>
      </c>
      <c r="B23" s="28" t="s">
        <v>21</v>
      </c>
      <c r="C23" s="28" t="s">
        <v>11</v>
      </c>
      <c r="D23" s="29">
        <v>20</v>
      </c>
      <c r="E23" s="34"/>
      <c r="F23" s="35">
        <f t="shared" si="1"/>
        <v>0</v>
      </c>
      <c r="G23" s="31">
        <f t="shared" si="2"/>
        <v>0</v>
      </c>
      <c r="H23" s="30">
        <f t="shared" si="0"/>
        <v>0</v>
      </c>
      <c r="I23" s="24"/>
      <c r="J23" s="24"/>
    </row>
    <row r="24" spans="1:10" ht="23.25">
      <c r="A24" s="26" t="s">
        <v>53</v>
      </c>
      <c r="B24" s="28" t="s">
        <v>22</v>
      </c>
      <c r="C24" s="28" t="s">
        <v>11</v>
      </c>
      <c r="D24" s="29">
        <v>20</v>
      </c>
      <c r="E24" s="34"/>
      <c r="F24" s="35">
        <f t="shared" si="1"/>
        <v>0</v>
      </c>
      <c r="G24" s="31">
        <f t="shared" si="2"/>
        <v>0</v>
      </c>
      <c r="H24" s="30">
        <f t="shared" si="0"/>
        <v>0</v>
      </c>
      <c r="I24" s="24"/>
      <c r="J24" s="24"/>
    </row>
    <row r="25" spans="1:10" ht="23.25">
      <c r="A25" s="25" t="s">
        <v>54</v>
      </c>
      <c r="B25" s="28" t="s">
        <v>23</v>
      </c>
      <c r="C25" s="28" t="s">
        <v>11</v>
      </c>
      <c r="D25" s="29">
        <v>160</v>
      </c>
      <c r="E25" s="34"/>
      <c r="F25" s="35">
        <f t="shared" si="1"/>
        <v>0</v>
      </c>
      <c r="G25" s="31">
        <f t="shared" si="2"/>
        <v>0</v>
      </c>
      <c r="H25" s="30">
        <f t="shared" si="0"/>
        <v>0</v>
      </c>
      <c r="I25" s="31"/>
      <c r="J25" s="30"/>
    </row>
    <row r="26" spans="1:10" ht="23.25">
      <c r="A26" s="26" t="s">
        <v>55</v>
      </c>
      <c r="B26" s="28" t="s">
        <v>24</v>
      </c>
      <c r="C26" s="28" t="s">
        <v>11</v>
      </c>
      <c r="D26" s="29">
        <v>160</v>
      </c>
      <c r="E26" s="34"/>
      <c r="F26" s="35">
        <f t="shared" si="1"/>
        <v>0</v>
      </c>
      <c r="G26" s="31">
        <f t="shared" si="2"/>
        <v>0</v>
      </c>
      <c r="H26" s="30">
        <f t="shared" si="0"/>
        <v>0</v>
      </c>
      <c r="I26" s="31"/>
      <c r="J26" s="30"/>
    </row>
    <row r="27" spans="1:10" ht="23.25">
      <c r="A27" s="27" t="s">
        <v>56</v>
      </c>
      <c r="B27" s="28" t="s">
        <v>25</v>
      </c>
      <c r="C27" s="28" t="s">
        <v>11</v>
      </c>
      <c r="D27" s="29">
        <v>20</v>
      </c>
      <c r="E27" s="34"/>
      <c r="F27" s="35">
        <f t="shared" si="1"/>
        <v>0</v>
      </c>
      <c r="G27" s="31">
        <f t="shared" si="2"/>
        <v>0</v>
      </c>
      <c r="H27" s="30">
        <f t="shared" si="0"/>
        <v>0</v>
      </c>
      <c r="I27" s="31"/>
      <c r="J27" s="30"/>
    </row>
    <row r="28" spans="1:10" ht="23.25">
      <c r="A28" s="25" t="s">
        <v>57</v>
      </c>
      <c r="B28" s="28" t="s">
        <v>26</v>
      </c>
      <c r="C28" s="28" t="s">
        <v>11</v>
      </c>
      <c r="D28" s="29">
        <v>20</v>
      </c>
      <c r="E28" s="34"/>
      <c r="F28" s="35">
        <f t="shared" si="1"/>
        <v>0</v>
      </c>
      <c r="G28" s="31">
        <f t="shared" si="2"/>
        <v>0</v>
      </c>
      <c r="H28" s="30">
        <f t="shared" si="0"/>
        <v>0</v>
      </c>
      <c r="I28" s="31"/>
      <c r="J28" s="30"/>
    </row>
    <row r="29" spans="1:10" ht="23.25">
      <c r="A29" s="25" t="s">
        <v>58</v>
      </c>
      <c r="B29" s="28" t="s">
        <v>27</v>
      </c>
      <c r="C29" s="28" t="s">
        <v>11</v>
      </c>
      <c r="D29" s="29">
        <v>10</v>
      </c>
      <c r="E29" s="34"/>
      <c r="F29" s="35">
        <f t="shared" si="1"/>
        <v>0</v>
      </c>
      <c r="G29" s="31">
        <f t="shared" si="2"/>
        <v>0</v>
      </c>
      <c r="H29" s="30">
        <f t="shared" si="0"/>
        <v>0</v>
      </c>
      <c r="I29" s="31"/>
      <c r="J29" s="30"/>
    </row>
    <row r="30" spans="1:10" ht="23.25">
      <c r="A30" s="60" t="s">
        <v>59</v>
      </c>
      <c r="B30" s="28" t="s">
        <v>28</v>
      </c>
      <c r="C30" s="28" t="s">
        <v>11</v>
      </c>
      <c r="D30" s="29">
        <v>10</v>
      </c>
      <c r="E30" s="34"/>
      <c r="F30" s="35">
        <f t="shared" si="1"/>
        <v>0</v>
      </c>
      <c r="G30" s="31">
        <f t="shared" si="2"/>
        <v>0</v>
      </c>
      <c r="H30" s="30">
        <f t="shared" si="0"/>
        <v>0</v>
      </c>
      <c r="I30" s="31"/>
      <c r="J30" s="30"/>
    </row>
    <row r="31" spans="1:10" ht="23.25">
      <c r="A31" s="21"/>
      <c r="B31" s="22"/>
      <c r="C31" s="7"/>
      <c r="D31" s="54"/>
      <c r="E31" s="9"/>
      <c r="F31" s="36" t="s">
        <v>4</v>
      </c>
      <c r="G31" s="37">
        <f>SUM(G9:G30)</f>
        <v>0</v>
      </c>
      <c r="H31" s="37">
        <f>SUM(H9:H30)</f>
        <v>0</v>
      </c>
    </row>
    <row r="32" spans="1:10" ht="23.25">
      <c r="A32" s="21"/>
      <c r="B32" s="57"/>
      <c r="C32" s="57"/>
      <c r="D32" s="57"/>
      <c r="E32" s="58"/>
      <c r="F32" s="38"/>
      <c r="G32" s="37"/>
      <c r="H32" s="37"/>
    </row>
    <row r="33" spans="1:10" ht="18.75">
      <c r="A33" s="21"/>
    </row>
    <row r="34" spans="1:10" ht="18.75">
      <c r="A34" s="21"/>
      <c r="H34" s="46"/>
      <c r="I34" s="47"/>
      <c r="J34" s="48"/>
    </row>
    <row r="35" spans="1:10" ht="18.75">
      <c r="A35" s="21"/>
      <c r="H35" s="49"/>
      <c r="J35" s="50"/>
    </row>
    <row r="36" spans="1:10" ht="18.75">
      <c r="A36" s="21"/>
      <c r="H36" s="49"/>
      <c r="J36" s="50"/>
    </row>
    <row r="37" spans="1:10" ht="18.75">
      <c r="A37" s="21"/>
      <c r="H37" s="49"/>
      <c r="J37" s="50"/>
    </row>
    <row r="38" spans="1:10" ht="18.75">
      <c r="A38" s="21"/>
      <c r="H38" s="49"/>
      <c r="J38" s="50"/>
    </row>
    <row r="39" spans="1:10" ht="18.75">
      <c r="A39" s="21"/>
      <c r="H39" s="51"/>
      <c r="I39" s="52"/>
      <c r="J39" s="53"/>
    </row>
    <row r="40" spans="1:10">
      <c r="I40" s="7" t="s">
        <v>37</v>
      </c>
      <c r="J40" s="7"/>
    </row>
    <row r="44" spans="1:10">
      <c r="G44" s="23"/>
    </row>
    <row r="45" spans="1:10">
      <c r="I45" s="7"/>
      <c r="J45" s="7"/>
    </row>
    <row r="46" spans="1:10">
      <c r="I46" s="7"/>
      <c r="J46" s="7"/>
    </row>
    <row r="47" spans="1:10">
      <c r="I47" s="7"/>
      <c r="J47" s="7"/>
    </row>
    <row r="48" spans="1:10">
      <c r="C48" s="7"/>
      <c r="D48" s="8"/>
      <c r="E48" s="9"/>
      <c r="F48" s="9"/>
      <c r="G48" s="9"/>
      <c r="H48" s="9"/>
      <c r="I48" s="7"/>
      <c r="J48" s="7"/>
    </row>
  </sheetData>
  <mergeCells count="4">
    <mergeCell ref="E7:F7"/>
    <mergeCell ref="G7:H7"/>
    <mergeCell ref="B32:E32"/>
    <mergeCell ref="I2:J2"/>
  </mergeCells>
  <conditionalFormatting sqref="E9:H16">
    <cfRule type="cellIs" dxfId="4" priority="6" operator="equal">
      <formula>"Brak ceny"</formula>
    </cfRule>
  </conditionalFormatting>
  <conditionalFormatting sqref="G31:H32">
    <cfRule type="cellIs" dxfId="3" priority="2" operator="equal">
      <formula>"Brak ceny"</formula>
    </cfRule>
  </conditionalFormatting>
  <conditionalFormatting sqref="H17:H24 E17:G30 H25:J30">
    <cfRule type="cellIs" dxfId="2" priority="11" operator="equal">
      <formula>"Brak ceny"</formula>
    </cfRule>
  </conditionalFormatting>
  <pageMargins left="0.31496062992125984" right="0.31496062992125984" top="0.35433070866141736" bottom="0.19685039370078741" header="0.11811023622047245" footer="0.19685039370078741"/>
  <pageSetup paperSize="9" scale="54" orientation="landscape" r:id="rId1"/>
  <headerFooter>
    <oddFooter>&amp;C&amp;16Strona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55385-3F83-463B-88F6-6B0073F4DE94}">
  <sheetPr>
    <pageSetUpPr fitToPage="1"/>
  </sheetPr>
  <dimension ref="A1:J29"/>
  <sheetViews>
    <sheetView showGridLines="0" tabSelected="1" topLeftCell="A2" zoomScale="60" zoomScaleNormal="60" zoomScalePageLayoutView="55" workbookViewId="0">
      <selection activeCell="H14" sqref="H14"/>
    </sheetView>
  </sheetViews>
  <sheetFormatPr defaultRowHeight="15"/>
  <cols>
    <col min="1" max="1" width="5.5703125" style="4" customWidth="1"/>
    <col min="2" max="2" width="72.85546875" style="4" customWidth="1"/>
    <col min="3" max="3" width="22" style="12" bestFit="1" customWidth="1"/>
    <col min="4" max="4" width="19.140625" style="5" customWidth="1"/>
    <col min="5" max="5" width="17.7109375" style="11" bestFit="1" customWidth="1"/>
    <col min="6" max="6" width="21.5703125" style="11" customWidth="1"/>
    <col min="7" max="7" width="24.28515625" style="11" bestFit="1" customWidth="1"/>
    <col min="8" max="8" width="24.28515625" style="11" customWidth="1"/>
    <col min="9" max="9" width="27.28515625" style="12" bestFit="1" customWidth="1"/>
    <col min="10" max="10" width="27.85546875" style="12" bestFit="1" customWidth="1"/>
    <col min="11" max="16384" width="9.140625" style="11"/>
  </cols>
  <sheetData>
    <row r="1" spans="1:10" ht="21" hidden="1">
      <c r="A1" s="1"/>
      <c r="B1" s="1"/>
      <c r="D1" s="2"/>
      <c r="I1" s="11"/>
      <c r="J1" s="11"/>
    </row>
    <row r="2" spans="1:10" ht="21">
      <c r="A2" s="1"/>
      <c r="B2" s="33" t="s">
        <v>36</v>
      </c>
      <c r="D2" s="2"/>
      <c r="I2" s="59" t="s">
        <v>65</v>
      </c>
      <c r="J2" s="59"/>
    </row>
    <row r="3" spans="1:10" ht="21">
      <c r="A3" s="1"/>
      <c r="B3" s="1"/>
      <c r="D3" s="2"/>
      <c r="I3" s="11"/>
      <c r="J3" s="11"/>
    </row>
    <row r="4" spans="1:10" ht="26.25">
      <c r="A4" s="1"/>
      <c r="B4" s="6" t="s">
        <v>5</v>
      </c>
      <c r="C4" s="2"/>
      <c r="D4" s="12"/>
      <c r="I4" s="11"/>
      <c r="J4" s="11"/>
    </row>
    <row r="5" spans="1:10" ht="9.75" customHeight="1">
      <c r="A5" s="1"/>
      <c r="B5" s="6"/>
      <c r="C5" s="2"/>
      <c r="D5" s="12"/>
      <c r="I5" s="11"/>
      <c r="J5" s="11"/>
    </row>
    <row r="6" spans="1:10" ht="30" customHeight="1">
      <c r="A6" s="3"/>
      <c r="B6" s="15" t="s">
        <v>66</v>
      </c>
      <c r="C6" s="2"/>
      <c r="D6" s="12"/>
      <c r="I6" s="11"/>
      <c r="J6" s="11"/>
    </row>
    <row r="7" spans="1:10" s="14" customFormat="1" ht="56.25">
      <c r="A7" s="13" t="s">
        <v>0</v>
      </c>
      <c r="B7" s="13" t="s">
        <v>8</v>
      </c>
      <c r="C7" s="10" t="s">
        <v>64</v>
      </c>
      <c r="D7" s="10" t="s">
        <v>9</v>
      </c>
      <c r="E7" s="55" t="s">
        <v>35</v>
      </c>
      <c r="F7" s="56"/>
      <c r="G7" s="55" t="s">
        <v>30</v>
      </c>
      <c r="H7" s="56"/>
      <c r="I7" s="10" t="s">
        <v>2</v>
      </c>
      <c r="J7" s="10" t="s">
        <v>3</v>
      </c>
    </row>
    <row r="8" spans="1:10" s="14" customFormat="1" ht="21">
      <c r="A8" s="16"/>
      <c r="B8" s="17"/>
      <c r="C8" s="18"/>
      <c r="D8" s="19"/>
      <c r="E8" s="20" t="s">
        <v>6</v>
      </c>
      <c r="F8" s="20" t="s">
        <v>7</v>
      </c>
      <c r="G8" s="20" t="s">
        <v>6</v>
      </c>
      <c r="H8" s="20" t="s">
        <v>7</v>
      </c>
      <c r="I8" s="18"/>
      <c r="J8" s="18"/>
    </row>
    <row r="9" spans="1:10" ht="23.25">
      <c r="A9" s="39" t="s">
        <v>38</v>
      </c>
      <c r="B9" s="28" t="s">
        <v>60</v>
      </c>
      <c r="C9" s="28" t="s">
        <v>63</v>
      </c>
      <c r="D9" s="32">
        <v>225</v>
      </c>
      <c r="E9" s="40"/>
      <c r="F9" s="41">
        <f>+E9*1.23</f>
        <v>0</v>
      </c>
      <c r="G9" s="42">
        <f>+D9*E9</f>
        <v>0</v>
      </c>
      <c r="H9" s="43">
        <f t="shared" ref="H9:H11" si="0">+D9*F9</f>
        <v>0</v>
      </c>
      <c r="I9" s="44"/>
      <c r="J9" s="44"/>
    </row>
    <row r="10" spans="1:10" ht="23.25">
      <c r="A10" s="45" t="s">
        <v>39</v>
      </c>
      <c r="B10" s="28" t="s">
        <v>61</v>
      </c>
      <c r="C10" s="28" t="s">
        <v>63</v>
      </c>
      <c r="D10" s="32">
        <v>525</v>
      </c>
      <c r="E10" s="40"/>
      <c r="F10" s="41">
        <f t="shared" ref="F10:F11" si="1">+E10*1.23</f>
        <v>0</v>
      </c>
      <c r="G10" s="42">
        <f t="shared" ref="G10:G11" si="2">+D10*E10</f>
        <v>0</v>
      </c>
      <c r="H10" s="43">
        <f t="shared" si="0"/>
        <v>0</v>
      </c>
      <c r="I10" s="44"/>
      <c r="J10" s="44"/>
    </row>
    <row r="11" spans="1:10" ht="23.25">
      <c r="A11" s="61" t="s">
        <v>40</v>
      </c>
      <c r="B11" s="28" t="s">
        <v>62</v>
      </c>
      <c r="C11" s="28" t="s">
        <v>63</v>
      </c>
      <c r="D11" s="32">
        <v>750</v>
      </c>
      <c r="E11" s="40"/>
      <c r="F11" s="41">
        <f t="shared" si="1"/>
        <v>0</v>
      </c>
      <c r="G11" s="42">
        <f t="shared" si="2"/>
        <v>0</v>
      </c>
      <c r="H11" s="43">
        <f t="shared" si="0"/>
        <v>0</v>
      </c>
      <c r="I11" s="44"/>
      <c r="J11" s="44"/>
    </row>
    <row r="12" spans="1:10" ht="23.25">
      <c r="A12" s="21"/>
      <c r="B12" s="22"/>
      <c r="C12" s="7"/>
      <c r="D12" s="8"/>
      <c r="E12" s="9"/>
      <c r="F12" s="36" t="s">
        <v>4</v>
      </c>
      <c r="G12" s="37">
        <f>SUM(G9:G11)</f>
        <v>0</v>
      </c>
      <c r="H12" s="37">
        <f>SUM(H9:H11)</f>
        <v>0</v>
      </c>
    </row>
    <row r="13" spans="1:10" ht="23.25">
      <c r="A13" s="21"/>
      <c r="B13" s="57"/>
      <c r="C13" s="57"/>
      <c r="D13" s="57"/>
      <c r="E13" s="58"/>
      <c r="F13" s="38"/>
      <c r="G13" s="37"/>
      <c r="H13" s="37"/>
    </row>
    <row r="14" spans="1:10" ht="18.75">
      <c r="A14" s="21"/>
    </row>
    <row r="15" spans="1:10" ht="18.75">
      <c r="A15" s="21"/>
      <c r="H15" s="46"/>
      <c r="I15" s="47"/>
      <c r="J15" s="48"/>
    </row>
    <row r="16" spans="1:10" ht="18.75">
      <c r="A16" s="21"/>
      <c r="H16" s="49"/>
      <c r="J16" s="50"/>
    </row>
    <row r="17" spans="1:10" ht="18.75">
      <c r="A17" s="21"/>
      <c r="H17" s="49"/>
      <c r="J17" s="50"/>
    </row>
    <row r="18" spans="1:10" ht="18.75">
      <c r="A18" s="21"/>
      <c r="H18" s="49"/>
      <c r="J18" s="50"/>
    </row>
    <row r="19" spans="1:10" ht="18.75">
      <c r="A19" s="21"/>
      <c r="H19" s="49"/>
      <c r="J19" s="50"/>
    </row>
    <row r="20" spans="1:10" ht="18.75">
      <c r="A20" s="21"/>
      <c r="H20" s="51"/>
      <c r="I20" s="52"/>
      <c r="J20" s="53"/>
    </row>
    <row r="21" spans="1:10">
      <c r="I21" s="7" t="s">
        <v>37</v>
      </c>
      <c r="J21" s="7"/>
    </row>
    <row r="25" spans="1:10">
      <c r="G25" s="23"/>
    </row>
    <row r="26" spans="1:10">
      <c r="I26" s="7"/>
      <c r="J26" s="7"/>
    </row>
    <row r="27" spans="1:10">
      <c r="I27" s="7"/>
      <c r="J27" s="7"/>
    </row>
    <row r="28" spans="1:10">
      <c r="I28" s="7"/>
      <c r="J28" s="7"/>
    </row>
    <row r="29" spans="1:10">
      <c r="C29" s="7"/>
      <c r="D29" s="8"/>
      <c r="E29" s="9"/>
      <c r="F29" s="9"/>
      <c r="G29" s="9"/>
      <c r="H29" s="9"/>
      <c r="I29" s="7"/>
      <c r="J29" s="7"/>
    </row>
  </sheetData>
  <mergeCells count="4">
    <mergeCell ref="I2:J2"/>
    <mergeCell ref="E7:F7"/>
    <mergeCell ref="G7:H7"/>
    <mergeCell ref="B13:E13"/>
  </mergeCells>
  <conditionalFormatting sqref="E9:H11">
    <cfRule type="cellIs" dxfId="1" priority="2" operator="equal">
      <formula>"Brak ceny"</formula>
    </cfRule>
  </conditionalFormatting>
  <conditionalFormatting sqref="G12:H13">
    <cfRule type="cellIs" dxfId="0" priority="1" operator="equal">
      <formula>"Brak ceny"</formula>
    </cfRule>
  </conditionalFormatting>
  <pageMargins left="0.31496062992125984" right="0.31496062992125984" top="0.35433070866141736" bottom="0.19685039370078741" header="0.11811023622047245" footer="0.19685039370078741"/>
  <pageSetup paperSize="9" scale="54" orientation="landscape" r:id="rId1"/>
  <headerFooter>
    <oddFooter>&amp;C&amp;16Strona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4CB008-B494-44F8-A1DD-583F97FA11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763E69-D710-4DC1-98B1-B735ED869AF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4D04D7-BF62-47F0-8EB9-05419221B7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1 -Zaciski nn</vt:lpstr>
      <vt:lpstr>Zadanie nr 2 - Zaciski SN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Małysz</dc:creator>
  <cp:lastModifiedBy>Napierała Milena (EOP)</cp:lastModifiedBy>
  <cp:lastPrinted>2024-08-09T05:43:58Z</cp:lastPrinted>
  <dcterms:created xsi:type="dcterms:W3CDTF">2017-04-11T08:47:34Z</dcterms:created>
  <dcterms:modified xsi:type="dcterms:W3CDTF">2026-01-27T05:54:38Z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2026-01-23T08:47:07Z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92af646b-7c94-4cc0-bd75-b2e03bbc85c0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